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Audit" sheetId="2" state="visible" r:id="rId4"/>
    <sheet name="Kids Utility Challenge" sheetId="3" state="visible" r:id="rId5"/>
    <sheet name="Summary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<sst xmlns="http://schemas.openxmlformats.org/spreadsheetml/2006/main" count="142" uniqueCount="131">
  <si>
    <t xml:space="preserve">HOUSEHOLD AUDIT TEMPLATE</t>
  </si>
  <si>
    <t xml:space="preserve">by Daily Life Simplified  •  @Stormisystems</t>
  </si>
  <si>
    <t xml:space="preserve">Find the money that's already in your budget.</t>
  </si>
  <si>
    <t xml:space="preserve">HOW TO USE THIS TEMPLATE</t>
  </si>
  <si>
    <t xml:space="preserve">  Step 1:  Pull 2–3 months of bank &amp; credit card statements.</t>
  </si>
  <si>
    <t xml:space="preserve">  Step 2:  Go to the AUDIT tab. Fill in your own amounts in the gold 'Your Amount' column.</t>
  </si>
  <si>
    <t xml:space="preserve">  Step 3:  Review the 'Kids Utility Challenge' tab — assign a utility to each child.</t>
  </si>
  <si>
    <t xml:space="preserve">  Step 4:  Check your SUMMARY tab to see your total savings in one view.</t>
  </si>
  <si>
    <t xml:space="preserve">  Step 5:  Do this every quarter. Budgets are living systems — manage them.</t>
  </si>
  <si>
    <t xml:space="preserve">REMEMBER</t>
  </si>
  <si>
    <t xml:space="preserve">  ✓  You don't have to cut everything — just manage what you have.</t>
  </si>
  <si>
    <t xml:space="preserve">  ✓  Small leaks multiplied by 12 months become significant money.</t>
  </si>
  <si>
    <t xml:space="preserve">  ✓  The goal isn't suffering. It's intentionality.</t>
  </si>
  <si>
    <t xml:space="preserve">Daily Life Simplified  •  @Stormisystems  •  Systems that make family life run smoother.</t>
  </si>
  <si>
    <t xml:space="preserve">HOUSEHOLD AUDIT</t>
  </si>
  <si>
    <t xml:space="preserve">Fill in the gold column with your own numbers. Everything else calculates automatically.</t>
  </si>
  <si>
    <t xml:space="preserve">Line Item</t>
  </si>
  <si>
    <t xml:space="preserve">Our Amount</t>
  </si>
  <si>
    <t xml:space="preserve">Your Amount</t>
  </si>
  <si>
    <t xml:space="preserve">Monthly Savings</t>
  </si>
  <si>
    <t xml:space="preserve">Notes / Action Taken</t>
  </si>
  <si>
    <t xml:space="preserve">TIGHTENING WASTE</t>
  </si>
  <si>
    <t xml:space="preserve">Gas Bill</t>
  </si>
  <si>
    <t xml:space="preserve">Adjusted habits; kids assigned to monitor</t>
  </si>
  <si>
    <t xml:space="preserve">Electric Bill</t>
  </si>
  <si>
    <t xml:space="preserve">Son in charge — all unused lights off</t>
  </si>
  <si>
    <t xml:space="preserve">HOA Optional Fee</t>
  </si>
  <si>
    <t xml:space="preserve">Removed optional add-on we never used</t>
  </si>
  <si>
    <t xml:space="preserve">Erroneous Charge (GPT Zero)</t>
  </si>
  <si>
    <t xml:space="preserve">Disputed &amp; cancelled — never signed up</t>
  </si>
  <si>
    <t xml:space="preserve">Late Payment Interest</t>
  </si>
  <si>
    <t xml:space="preserve">Set up calendar reminder to pay on time</t>
  </si>
  <si>
    <t xml:space="preserve">Grocery Swap (HT → Aldi)</t>
  </si>
  <si>
    <t xml:space="preserve">Strict meal plan + store swap</t>
  </si>
  <si>
    <t xml:space="preserve">Medicine — New Provider</t>
  </si>
  <si>
    <t xml:space="preserve">Switched to lower-cost provider</t>
  </si>
  <si>
    <t xml:space="preserve">Townbank Fee</t>
  </si>
  <si>
    <t xml:space="preserve">  TIGHTENING WASTE SUBTOTAL</t>
  </si>
  <si>
    <t xml:space="preserve">CANCELLING SUBSCRIPTIONS</t>
  </si>
  <si>
    <t xml:space="preserve">YouTube TV</t>
  </si>
  <si>
    <t xml:space="preserve">Cancelled — replaced with lower cost option</t>
  </si>
  <si>
    <t xml:space="preserve">Amex Card Downgrade</t>
  </si>
  <si>
    <t xml:space="preserve">$650 → $100 annual fee card</t>
  </si>
  <si>
    <t xml:space="preserve">LinkedIn Downgrade</t>
  </si>
  <si>
    <t xml:space="preserve">Downgraded to free tier</t>
  </si>
  <si>
    <t xml:space="preserve">Netflix Downgrade</t>
  </si>
  <si>
    <t xml:space="preserve">Dropped one tier</t>
  </si>
  <si>
    <t xml:space="preserve">Hulu</t>
  </si>
  <si>
    <t xml:space="preserve">Cancelled</t>
  </si>
  <si>
    <t xml:space="preserve">Hallo App</t>
  </si>
  <si>
    <t xml:space="preserve">Cancelled — unused</t>
  </si>
  <si>
    <t xml:space="preserve">Microsoft Family</t>
  </si>
  <si>
    <t xml:space="preserve">Yuka App</t>
  </si>
  <si>
    <t xml:space="preserve">On3Media</t>
  </si>
  <si>
    <t xml:space="preserve">Namecheap</t>
  </si>
  <si>
    <t xml:space="preserve">Crunch Gym</t>
  </si>
  <si>
    <t xml:space="preserve">  CANCELLING SUBSCRIPTIONS SUBTOTAL</t>
  </si>
  <si>
    <t xml:space="preserve">ELIMINATING UNNECESSARY ACTIVITIES</t>
  </si>
  <si>
    <t xml:space="preserve">Singing Lessons</t>
  </si>
  <si>
    <t xml:space="preserve">Paused — child no longer interested</t>
  </si>
  <si>
    <t xml:space="preserve">Piano (2 kids)</t>
  </si>
  <si>
    <t xml:space="preserve">Paused — re-evaluate next season</t>
  </si>
  <si>
    <t xml:space="preserve">Gymnastics</t>
  </si>
  <si>
    <t xml:space="preserve">Paused</t>
  </si>
  <si>
    <t xml:space="preserve">Girls Night Out → Home</t>
  </si>
  <si>
    <t xml:space="preserve">Relocated the fun, not cancelled it</t>
  </si>
  <si>
    <t xml:space="preserve">Lunches with Friends</t>
  </si>
  <si>
    <t xml:space="preserve">Became potlucks</t>
  </si>
  <si>
    <t xml:space="preserve">Date Night → Picnic</t>
  </si>
  <si>
    <t xml:space="preserve">Just as good, zero cost</t>
  </si>
  <si>
    <t xml:space="preserve">  ELIMINATING UNNECESSARY ACTIVITIES SUBTOTAL</t>
  </si>
  <si>
    <t xml:space="preserve">DOING IT OURSELVES</t>
  </si>
  <si>
    <t xml:space="preserve">Cleaning Service</t>
  </si>
  <si>
    <t xml:space="preserve">Brought back in-house</t>
  </si>
  <si>
    <t xml:space="preserve">Tree/Plant Trimming</t>
  </si>
  <si>
    <t xml:space="preserve">DIY — got a quote, did it ourselves</t>
  </si>
  <si>
    <t xml:space="preserve">Haircut (Dylan)</t>
  </si>
  <si>
    <t xml:space="preserve">DIY</t>
  </si>
  <si>
    <t xml:space="preserve">Exterminator</t>
  </si>
  <si>
    <t xml:space="preserve">DIY prevention routine</t>
  </si>
  <si>
    <t xml:space="preserve">Mulching</t>
  </si>
  <si>
    <t xml:space="preserve">Family project</t>
  </si>
  <si>
    <t xml:space="preserve">Dog Baths (Tucker &amp; Pepper)</t>
  </si>
  <si>
    <t xml:space="preserve">DIY — dogs survived</t>
  </si>
  <si>
    <t xml:space="preserve">Weedman Lawn Treatment</t>
  </si>
  <si>
    <t xml:space="preserve">DIY lawn care</t>
  </si>
  <si>
    <t xml:space="preserve">  DOING IT OURSELVES SUBTOTAL</t>
  </si>
  <si>
    <t xml:space="preserve">GIVING — TEMPORARILY PAUSED</t>
  </si>
  <si>
    <t xml:space="preserve">Church Giving</t>
  </si>
  <si>
    <t xml:space="preserve">Temporary pause — will restore when stable</t>
  </si>
  <si>
    <t xml:space="preserve">Personal Charity</t>
  </si>
  <si>
    <t xml:space="preserve">Temporary pause</t>
  </si>
  <si>
    <t xml:space="preserve">  GIVING — TEMPORARILY PAUSED SUBTOTAL</t>
  </si>
  <si>
    <t xml:space="preserve">TOTAL MONTHLY SAVINGS</t>
  </si>
  <si>
    <t xml:space="preserve">ANNUALIZED (×12)</t>
  </si>
  <si>
    <t xml:space="preserve">KIDS UTILITY CHALLENGE</t>
  </si>
  <si>
    <t xml:space="preserve">Assign a utility to each child. If the bill goes down, they earn their reward. Simple as that.</t>
  </si>
  <si>
    <t xml:space="preserve">Child's Name</t>
  </si>
  <si>
    <t xml:space="preserve">Utility Assigned</t>
  </si>
  <si>
    <t xml:space="preserve">Last Month $</t>
  </si>
  <si>
    <t xml:space="preserve">This Month $</t>
  </si>
  <si>
    <t xml:space="preserve">Reward if Bill Goes Down</t>
  </si>
  <si>
    <t xml:space="preserve">Child 1 (e.g. your son)</t>
  </si>
  <si>
    <t xml:space="preserve">Electricity</t>
  </si>
  <si>
    <t xml:space="preserve">Favorite drink of choice</t>
  </si>
  <si>
    <t xml:space="preserve">Child 2 (e.g. your daughter)</t>
  </si>
  <si>
    <t xml:space="preserve">Gas / Hot Water</t>
  </si>
  <si>
    <t xml:space="preserve">Child 3</t>
  </si>
  <si>
    <t xml:space="preserve">Did it work? Track your results below.</t>
  </si>
  <si>
    <t xml:space="preserve">Utility</t>
  </si>
  <si>
    <t xml:space="preserve">Bill Before</t>
  </si>
  <si>
    <t xml:space="preserve">Bill After</t>
  </si>
  <si>
    <t xml:space="preserve">Amount Saved</t>
  </si>
  <si>
    <t xml:space="preserve">Reward Earned?</t>
  </si>
  <si>
    <t xml:space="preserve">TIPS FOR MAKING THIS WORK</t>
  </si>
  <si>
    <t xml:space="preserve">  •  Show your child the actual bill — make the number real to them.</t>
  </si>
  <si>
    <t xml:space="preserve">  •  Let them come up with their own ideas for saving (they'll surprise you).</t>
  </si>
  <si>
    <t xml:space="preserve">  •  Check in weekly, not just at the end of the month.</t>
  </si>
  <si>
    <t xml:space="preserve">  •  Keep the reward simple — their favorite drink, a movie choice, staying up 30 mins late.</t>
  </si>
  <si>
    <t xml:space="preserve">  •  Celebrate even small wins. Down $5 is still down.</t>
  </si>
  <si>
    <t xml:space="preserve">YOUR AUDIT SUMMARY</t>
  </si>
  <si>
    <t xml:space="preserve">A snapshot of your total savings — monthly and annualized.</t>
  </si>
  <si>
    <t xml:space="preserve">Category</t>
  </si>
  <si>
    <t xml:space="preserve">Our Savings</t>
  </si>
  <si>
    <t xml:space="preserve">Your Savings</t>
  </si>
  <si>
    <t xml:space="preserve">Tightening Waste</t>
  </si>
  <si>
    <t xml:space="preserve">Cancelling Subscriptions</t>
  </si>
  <si>
    <t xml:space="preserve">Eliminating Unnecessary Activities</t>
  </si>
  <si>
    <t xml:space="preserve">Doing It Ourselves</t>
  </si>
  <si>
    <t xml:space="preserve">Giving — Temporarily Paused</t>
  </si>
  <si>
    <t xml:space="preserve">⟳  Set a quarterly calendar reminder to run this audit again.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</si>
</sst>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sz val="10"/>
      <color rgb="FF52B788"/>
      <name val="Arial"/>
      <family val="0"/>
      <charset val="1"/>
    </font>
    <font>
      <b val="true"/>
      <sz val="13"/>
      <color rgb="FF2D6A4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495057"/>
      <name val="Arial"/>
      <family val="0"/>
      <charset val="1"/>
    </font>
    <font>
      <b val="true"/>
      <sz val="11"/>
      <color rgb="FF1B4332"/>
      <name val="Arial"/>
      <family val="0"/>
      <charset val="1"/>
    </font>
    <font>
      <i val="true"/>
      <sz val="9"/>
      <color rgb="FF52B788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2D6A4F"/>
      <name val="Arial"/>
      <family val="0"/>
      <charset val="1"/>
    </font>
    <font>
      <sz val="10"/>
      <color rgb="FF8B6914"/>
      <name val="Arial"/>
      <family val="0"/>
      <charset val="1"/>
    </font>
    <font>
      <b val="true"/>
      <sz val="10"/>
      <color rgb="FF1B4332"/>
      <name val="Arial"/>
      <family val="0"/>
      <charset val="1"/>
    </font>
    <font>
      <i val="true"/>
      <sz val="9"/>
      <color rgb="FF495057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2"/>
      <color rgb="FF1B4332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2"/>
      <color rgb="FFFFFFFF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B4332"/>
        <bgColor rgb="FF333300"/>
      </patternFill>
    </fill>
    <fill>
      <patternFill patternType="solid">
        <fgColor rgb="FF2D6A4F"/>
        <bgColor rgb="FF495057"/>
      </patternFill>
    </fill>
    <fill>
      <patternFill patternType="solid">
        <fgColor rgb="FFD8F3DC"/>
        <bgColor rgb="FFCCFFFF"/>
      </patternFill>
    </fill>
    <fill>
      <patternFill patternType="solid">
        <fgColor rgb="FFFFFFFF"/>
        <bgColor rgb="FFF8F9FA"/>
      </patternFill>
    </fill>
    <fill>
      <patternFill patternType="solid">
        <fgColor rgb="FFFFF3CD"/>
        <bgColor rgb="FFFFF0B3"/>
      </patternFill>
    </fill>
    <fill>
      <patternFill patternType="solid">
        <fgColor rgb="FFF8F9FA"/>
        <bgColor rgb="FFFFFFFF"/>
      </patternFill>
    </fill>
    <fill>
      <patternFill patternType="solid">
        <fgColor rgb="FFFFF0B3"/>
        <bgColor rgb="FFFFF3CD"/>
      </patternFill>
    </fill>
    <fill>
      <patternFill patternType="solid">
        <fgColor rgb="FF52B788"/>
        <bgColor rgb="FF33CC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2D6A4F"/>
      </left>
      <right style="thin">
        <color rgb="FF2D6A4F"/>
      </right>
      <top style="thin">
        <color rgb="FF2D6A4F"/>
      </top>
      <bottom style="thin">
        <color rgb="FF2D6A4F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E6C200"/>
      </left>
      <right style="thin">
        <color rgb="FFE6C200"/>
      </right>
      <top style="thin">
        <color rgb="FFE6C200"/>
      </top>
      <bottom style="thin">
        <color rgb="FFE6C200"/>
      </bottom>
      <diagonal/>
    </border>
    <border diagonalUp="false" diagonalDown="false">
      <left style="thin">
        <color rgb="FF52B788"/>
      </left>
      <right style="thin">
        <color rgb="FF52B788"/>
      </right>
      <top style="thin">
        <color rgb="FF52B788"/>
      </top>
      <bottom style="thin">
        <color rgb="FF52B788"/>
      </bottom>
      <diagonal/>
    </border>
    <border diagonalUp="false" diagonalDown="false">
      <left style="thin">
        <color rgb="FF1B4332"/>
      </left>
      <right style="thin">
        <color rgb="FF1B4332"/>
      </right>
      <top style="thin">
        <color rgb="FF1B4332"/>
      </top>
      <bottom style="thin">
        <color rgb="FF1B433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9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5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8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9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B6914"/>
      <rgbColor rgb="FF800080"/>
      <rgbColor rgb="FF2D6A4F"/>
      <rgbColor rgb="FFCCCCCC"/>
      <rgbColor rgb="FF808080"/>
      <rgbColor rgb="FF9999FF"/>
      <rgbColor rgb="FF993366"/>
      <rgbColor rgb="FFFFF3CD"/>
      <rgbColor rgb="FFF8F9F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8F3DC"/>
      <rgbColor rgb="FFFFF0B3"/>
      <rgbColor rgb="FF99CCFF"/>
      <rgbColor rgb="FFFF99CC"/>
      <rgbColor rgb="FFCC99FF"/>
      <rgbColor rgb="FFFFCC99"/>
      <rgbColor rgb="FF3366FF"/>
      <rgbColor rgb="FF33CCCC"/>
      <rgbColor rgb="FF99CC00"/>
      <rgbColor rgb="FFE6C200"/>
      <rgbColor rgb="FFFF9900"/>
      <rgbColor rgb="FFFF6600"/>
      <rgbColor rgb="FF495057"/>
      <rgbColor rgb="FF969696"/>
      <rgbColor rgb="FF003366"/>
      <rgbColor rgb="FF52B788"/>
      <rgbColor rgb="FF003300"/>
      <rgbColor rgb="FF333300"/>
      <rgbColor rgb="FF993300"/>
      <rgbColor rgb="FF993366"/>
      <rgbColor rgb="FF333399"/>
      <rgbColor rgb="FF1B433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3"/>
  </cols>
  <sheetData>
    <row r="1" customFormat="false" ht="18" hidden="false" customHeight="true" outlineLevel="0" collapsed="false">
      <c r="A1" s="1" t="s">
        <v>0</v>
      </c>
      <c r="B1" s="1"/>
      <c r="C1" s="1"/>
    </row>
    <row r="2" customFormat="false" ht="18" hidden="false" customHeight="true" outlineLevel="0" collapsed="false">
      <c r="A2" s="1"/>
      <c r="B2" s="1"/>
      <c r="C2" s="1"/>
    </row>
    <row r="3" customFormat="false" ht="18" hidden="false" customHeight="true" outlineLevel="0" collapsed="false">
      <c r="A3" s="1"/>
      <c r="B3" s="1"/>
      <c r="C3" s="1"/>
    </row>
    <row r="4" customFormat="false" ht="19.5" hidden="false" customHeight="true" outlineLevel="0" collapsed="false">
      <c r="A4" s="2" t="s">
        <v>1</v>
      </c>
      <c r="B4" s="2"/>
      <c r="C4" s="2"/>
    </row>
    <row r="5" customFormat="false" ht="18" hidden="false" customHeight="true" outlineLevel="0" collapsed="false"/>
    <row r="6" customFormat="false" ht="18" hidden="false" customHeight="true" outlineLevel="0" collapsed="false">
      <c r="A6" s="3" t="s">
        <v>2</v>
      </c>
      <c r="B6" s="3"/>
      <c r="C6" s="3"/>
    </row>
    <row r="7" customFormat="false" ht="18" hidden="false" customHeight="true" outlineLevel="0" collapsed="false"/>
    <row r="8" customFormat="false" ht="21.75" hidden="false" customHeight="true" outlineLevel="0" collapsed="false">
      <c r="A8" s="4" t="s">
        <v>3</v>
      </c>
      <c r="B8" s="4"/>
      <c r="C8" s="4"/>
    </row>
    <row r="9" customFormat="false" ht="27.75" hidden="false" customHeight="true" outlineLevel="0" collapsed="false">
      <c r="A9" s="5" t="s">
        <v>4</v>
      </c>
      <c r="B9" s="5"/>
      <c r="C9" s="5"/>
    </row>
    <row r="10" customFormat="false" ht="27.75" hidden="false" customHeight="true" outlineLevel="0" collapsed="false">
      <c r="A10" s="6" t="s">
        <v>5</v>
      </c>
      <c r="B10" s="6"/>
      <c r="C10" s="6"/>
    </row>
    <row r="11" customFormat="false" ht="27.75" hidden="false" customHeight="true" outlineLevel="0" collapsed="false">
      <c r="A11" s="5" t="s">
        <v>6</v>
      </c>
      <c r="B11" s="5"/>
      <c r="C11" s="5"/>
    </row>
    <row r="12" customFormat="false" ht="27.75" hidden="false" customHeight="true" outlineLevel="0" collapsed="false">
      <c r="A12" s="6" t="s">
        <v>7</v>
      </c>
      <c r="B12" s="6"/>
      <c r="C12" s="6"/>
    </row>
    <row r="13" customFormat="false" ht="27.75" hidden="false" customHeight="true" outlineLevel="0" collapsed="false">
      <c r="A13" s="5" t="s">
        <v>8</v>
      </c>
      <c r="B13" s="5"/>
      <c r="C13" s="5"/>
    </row>
    <row r="14" customFormat="false" ht="18" hidden="false" customHeight="true" outlineLevel="0" collapsed="false"/>
    <row r="15" customFormat="false" ht="21.75" hidden="false" customHeight="true" outlineLevel="0" collapsed="false">
      <c r="A15" s="7" t="s">
        <v>9</v>
      </c>
      <c r="B15" s="7"/>
      <c r="C15" s="7"/>
    </row>
    <row r="16" customFormat="false" ht="25.5" hidden="false" customHeight="true" outlineLevel="0" collapsed="false">
      <c r="A16" s="8" t="s">
        <v>10</v>
      </c>
      <c r="B16" s="8"/>
      <c r="C16" s="8"/>
    </row>
    <row r="17" customFormat="false" ht="25.5" hidden="false" customHeight="true" outlineLevel="0" collapsed="false">
      <c r="A17" s="8" t="s">
        <v>11</v>
      </c>
      <c r="B17" s="8"/>
      <c r="C17" s="8"/>
    </row>
    <row r="18" customFormat="false" ht="25.5" hidden="false" customHeight="true" outlineLevel="0" collapsed="false">
      <c r="A18" s="8" t="s">
        <v>12</v>
      </c>
      <c r="B18" s="8"/>
      <c r="C18" s="8"/>
    </row>
    <row r="19" customFormat="false" ht="18" hidden="false" customHeight="true" outlineLevel="0" collapsed="false"/>
    <row r="20" customFormat="false" ht="18" hidden="false" customHeight="true" outlineLevel="0" collapsed="false">
      <c r="A20" s="9" t="s">
        <v>13</v>
      </c>
      <c r="B20" s="9"/>
      <c r="C20" s="9"/>
      <c r="D20" s="9"/>
      <c r="E20" s="9"/>
      <c r="F20" s="9"/>
      <c r="G20" s="9"/>
    </row>
    <row r="21" customFormat="false" ht="18" hidden="false" customHeight="true" outlineLevel="0" collapsed="false"/>
    <row r="22" customFormat="false" ht="18" hidden="false" customHeight="true" outlineLevel="0" collapsed="false"/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</sheetData>
  <mergeCells count="14">
    <mergeCell ref="A1:C3"/>
    <mergeCell ref="A4:C4"/>
    <mergeCell ref="A6:C6"/>
    <mergeCell ref="A8:C8"/>
    <mergeCell ref="A9:C9"/>
    <mergeCell ref="A10:C10"/>
    <mergeCell ref="A11:C11"/>
    <mergeCell ref="A12:C12"/>
    <mergeCell ref="A13:C13"/>
    <mergeCell ref="A15:C15"/>
    <mergeCell ref="A16:C16"/>
    <mergeCell ref="A17:C17"/>
    <mergeCell ref="A18:C18"/>
    <mergeCell ref="A20:G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4"/>
    <col collapsed="false" customWidth="true" hidden="false" outlineLevel="0" max="5" min="3" style="0" width="16"/>
    <col collapsed="false" customWidth="true" hidden="false" outlineLevel="0" max="6" min="6" style="0" width="22"/>
    <col collapsed="false" customWidth="true" hidden="false" outlineLevel="0" max="7" min="7" style="0" width="3"/>
  </cols>
  <sheetData>
    <row r="1" customFormat="false" ht="31.5" hidden="false" customHeight="true" outlineLevel="0" collapsed="false">
      <c r="A1" s="10" t="s">
        <v>14</v>
      </c>
      <c r="B1" s="10"/>
      <c r="C1" s="10"/>
      <c r="D1" s="10"/>
      <c r="E1" s="10"/>
      <c r="F1" s="10"/>
      <c r="G1" s="10"/>
    </row>
    <row r="2" customFormat="false" ht="19.5" hidden="false" customHeight="true" outlineLevel="0" collapsed="false">
      <c r="A2" s="11" t="s">
        <v>15</v>
      </c>
      <c r="B2" s="11"/>
      <c r="C2" s="11"/>
      <c r="D2" s="11"/>
      <c r="E2" s="11"/>
      <c r="F2" s="11"/>
      <c r="G2" s="11"/>
    </row>
    <row r="3" customFormat="false" ht="24" hidden="false" customHeight="true" outlineLevel="0" collapsed="false">
      <c r="A3" s="12"/>
      <c r="B3" s="12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2"/>
    </row>
    <row r="4" customFormat="false" ht="21.75" hidden="false" customHeight="true" outlineLevel="0" collapsed="false">
      <c r="A4" s="13"/>
      <c r="B4" s="14" t="s">
        <v>21</v>
      </c>
      <c r="C4" s="14"/>
      <c r="D4" s="14"/>
      <c r="E4" s="14"/>
      <c r="F4" s="14"/>
      <c r="G4" s="13"/>
    </row>
    <row r="5" customFormat="false" ht="19.5" hidden="false" customHeight="true" outlineLevel="0" collapsed="false">
      <c r="A5" s="15"/>
      <c r="B5" s="16" t="s">
        <v>22</v>
      </c>
      <c r="C5" s="17" t="n">
        <v>625.16</v>
      </c>
      <c r="D5" s="18"/>
      <c r="E5" s="19" t="n">
        <f aca="false">IF(D5&lt;&gt;"",D5,C5)</f>
        <v>625.16</v>
      </c>
      <c r="F5" s="20" t="s">
        <v>23</v>
      </c>
      <c r="G5" s="15"/>
    </row>
    <row r="6" customFormat="false" ht="19.5" hidden="false" customHeight="true" outlineLevel="0" collapsed="false">
      <c r="A6" s="15"/>
      <c r="B6" s="16" t="s">
        <v>24</v>
      </c>
      <c r="C6" s="17" t="n">
        <v>82.95</v>
      </c>
      <c r="D6" s="18"/>
      <c r="E6" s="19" t="n">
        <f aca="false">IF(D6&lt;&gt;"",D6,C6)</f>
        <v>82.95</v>
      </c>
      <c r="F6" s="20" t="s">
        <v>25</v>
      </c>
      <c r="G6" s="15"/>
    </row>
    <row r="7" customFormat="false" ht="19.5" hidden="false" customHeight="true" outlineLevel="0" collapsed="false">
      <c r="A7" s="15"/>
      <c r="B7" s="16" t="s">
        <v>26</v>
      </c>
      <c r="C7" s="17" t="n">
        <v>17</v>
      </c>
      <c r="D7" s="18"/>
      <c r="E7" s="19" t="n">
        <f aca="false">IF(D7&lt;&gt;"",D7,C7)</f>
        <v>17</v>
      </c>
      <c r="F7" s="20" t="s">
        <v>27</v>
      </c>
      <c r="G7" s="15"/>
    </row>
    <row r="8" customFormat="false" ht="19.5" hidden="false" customHeight="true" outlineLevel="0" collapsed="false">
      <c r="A8" s="15"/>
      <c r="B8" s="16" t="s">
        <v>28</v>
      </c>
      <c r="C8" s="17" t="n">
        <v>155.88</v>
      </c>
      <c r="D8" s="18"/>
      <c r="E8" s="19" t="n">
        <f aca="false">IF(D8&lt;&gt;"",D8,C8)</f>
        <v>155.88</v>
      </c>
      <c r="F8" s="20" t="s">
        <v>29</v>
      </c>
      <c r="G8" s="15"/>
    </row>
    <row r="9" customFormat="false" ht="19.5" hidden="false" customHeight="true" outlineLevel="0" collapsed="false">
      <c r="A9" s="15"/>
      <c r="B9" s="16" t="s">
        <v>30</v>
      </c>
      <c r="C9" s="17" t="n">
        <v>219.53</v>
      </c>
      <c r="D9" s="18"/>
      <c r="E9" s="19" t="n">
        <f aca="false">IF(D9&lt;&gt;"",D9,C9)</f>
        <v>219.53</v>
      </c>
      <c r="F9" s="20" t="s">
        <v>31</v>
      </c>
      <c r="G9" s="15"/>
    </row>
    <row r="10" customFormat="false" ht="19.5" hidden="false" customHeight="true" outlineLevel="0" collapsed="false">
      <c r="A10" s="15"/>
      <c r="B10" s="16" t="s">
        <v>32</v>
      </c>
      <c r="C10" s="17" t="n">
        <v>200</v>
      </c>
      <c r="D10" s="18"/>
      <c r="E10" s="19" t="n">
        <f aca="false">IF(D10&lt;&gt;"",D10,C10)</f>
        <v>200</v>
      </c>
      <c r="F10" s="20" t="s">
        <v>33</v>
      </c>
      <c r="G10" s="15"/>
    </row>
    <row r="11" customFormat="false" ht="19.5" hidden="false" customHeight="true" outlineLevel="0" collapsed="false">
      <c r="A11" s="15"/>
      <c r="B11" s="16" t="s">
        <v>34</v>
      </c>
      <c r="C11" s="17" t="n">
        <v>108</v>
      </c>
      <c r="D11" s="18"/>
      <c r="E11" s="19" t="n">
        <f aca="false">IF(D11&lt;&gt;"",D11,C11)</f>
        <v>108</v>
      </c>
      <c r="F11" s="20" t="s">
        <v>35</v>
      </c>
      <c r="G11" s="15"/>
    </row>
    <row r="12" customFormat="false" ht="19.5" hidden="false" customHeight="true" outlineLevel="0" collapsed="false">
      <c r="A12" s="15"/>
      <c r="B12" s="16" t="s">
        <v>36</v>
      </c>
      <c r="C12" s="17" t="n">
        <v>50</v>
      </c>
      <c r="D12" s="18"/>
      <c r="E12" s="19" t="n">
        <f aca="false">IF(D12&lt;&gt;"",D12,C12)</f>
        <v>50</v>
      </c>
      <c r="F12" s="20"/>
      <c r="G12" s="15"/>
    </row>
    <row r="13" customFormat="false" ht="21.75" hidden="false" customHeight="true" outlineLevel="0" collapsed="false">
      <c r="A13" s="21"/>
      <c r="B13" s="22" t="s">
        <v>37</v>
      </c>
      <c r="C13" s="23" t="n">
        <f aca="false">SUM(C5:C12)</f>
        <v>1458.52</v>
      </c>
      <c r="D13" s="21"/>
      <c r="E13" s="23" t="n">
        <f aca="false">SUM(E5:E12)</f>
        <v>1458.52</v>
      </c>
      <c r="F13" s="21"/>
      <c r="G13" s="21"/>
    </row>
    <row r="15" customFormat="false" ht="21.75" hidden="false" customHeight="true" outlineLevel="0" collapsed="false">
      <c r="A15" s="13"/>
      <c r="B15" s="14" t="s">
        <v>38</v>
      </c>
      <c r="C15" s="14"/>
      <c r="D15" s="14"/>
      <c r="E15" s="14"/>
      <c r="F15" s="14"/>
      <c r="G15" s="13"/>
    </row>
    <row r="16" customFormat="false" ht="19.5" hidden="false" customHeight="true" outlineLevel="0" collapsed="false">
      <c r="A16" s="15"/>
      <c r="B16" s="16" t="s">
        <v>39</v>
      </c>
      <c r="C16" s="17" t="n">
        <v>70</v>
      </c>
      <c r="D16" s="18"/>
      <c r="E16" s="19" t="n">
        <f aca="false">IF(D16&lt;&gt;"",D16,C16)</f>
        <v>70</v>
      </c>
      <c r="F16" s="20" t="s">
        <v>40</v>
      </c>
      <c r="G16" s="15"/>
    </row>
    <row r="17" customFormat="false" ht="19.5" hidden="false" customHeight="true" outlineLevel="0" collapsed="false">
      <c r="A17" s="15"/>
      <c r="B17" s="16" t="s">
        <v>41</v>
      </c>
      <c r="C17" s="17" t="n">
        <v>45.83</v>
      </c>
      <c r="D17" s="18"/>
      <c r="E17" s="19" t="n">
        <f aca="false">IF(D17&lt;&gt;"",D17,C17)</f>
        <v>45.83</v>
      </c>
      <c r="F17" s="20" t="s">
        <v>42</v>
      </c>
      <c r="G17" s="15"/>
    </row>
    <row r="18" customFormat="false" ht="19.5" hidden="false" customHeight="true" outlineLevel="0" collapsed="false">
      <c r="A18" s="15"/>
      <c r="B18" s="16" t="s">
        <v>43</v>
      </c>
      <c r="C18" s="17" t="n">
        <v>60</v>
      </c>
      <c r="D18" s="18"/>
      <c r="E18" s="19" t="n">
        <f aca="false">IF(D18&lt;&gt;"",D18,C18)</f>
        <v>60</v>
      </c>
      <c r="F18" s="20" t="s">
        <v>44</v>
      </c>
      <c r="G18" s="15"/>
    </row>
    <row r="19" customFormat="false" ht="19.5" hidden="false" customHeight="true" outlineLevel="0" collapsed="false">
      <c r="A19" s="15"/>
      <c r="B19" s="16" t="s">
        <v>45</v>
      </c>
      <c r="C19" s="17" t="n">
        <v>6</v>
      </c>
      <c r="D19" s="18"/>
      <c r="E19" s="19" t="n">
        <f aca="false">IF(D19&lt;&gt;"",D19,C19)</f>
        <v>6</v>
      </c>
      <c r="F19" s="20" t="s">
        <v>46</v>
      </c>
      <c r="G19" s="15"/>
    </row>
    <row r="20" customFormat="false" ht="19.5" hidden="false" customHeight="true" outlineLevel="0" collapsed="false">
      <c r="A20" s="15"/>
      <c r="B20" s="16" t="s">
        <v>47</v>
      </c>
      <c r="C20" s="17" t="n">
        <v>12</v>
      </c>
      <c r="D20" s="18"/>
      <c r="E20" s="19" t="n">
        <f aca="false">IF(D20&lt;&gt;"",D20,C20)</f>
        <v>12</v>
      </c>
      <c r="F20" s="20" t="s">
        <v>48</v>
      </c>
      <c r="G20" s="15"/>
    </row>
    <row r="21" customFormat="false" ht="19.5" hidden="false" customHeight="true" outlineLevel="0" collapsed="false">
      <c r="A21" s="15"/>
      <c r="B21" s="16" t="s">
        <v>49</v>
      </c>
      <c r="C21" s="17" t="n">
        <v>5.83</v>
      </c>
      <c r="D21" s="18"/>
      <c r="E21" s="19" t="n">
        <f aca="false">IF(D21&lt;&gt;"",D21,C21)</f>
        <v>5.83</v>
      </c>
      <c r="F21" s="20" t="s">
        <v>50</v>
      </c>
      <c r="G21" s="15"/>
    </row>
    <row r="22" customFormat="false" ht="19.5" hidden="false" customHeight="true" outlineLevel="0" collapsed="false">
      <c r="A22" s="15"/>
      <c r="B22" s="16" t="s">
        <v>51</v>
      </c>
      <c r="C22" s="17" t="n">
        <v>10.83</v>
      </c>
      <c r="D22" s="18"/>
      <c r="E22" s="19" t="n">
        <f aca="false">IF(D22&lt;&gt;"",D22,C22)</f>
        <v>10.83</v>
      </c>
      <c r="F22" s="20" t="s">
        <v>48</v>
      </c>
      <c r="G22" s="15"/>
    </row>
    <row r="23" customFormat="false" ht="19.5" hidden="false" customHeight="true" outlineLevel="0" collapsed="false">
      <c r="A23" s="15"/>
      <c r="B23" s="16" t="s">
        <v>52</v>
      </c>
      <c r="C23" s="17" t="n">
        <v>1.25</v>
      </c>
      <c r="D23" s="18"/>
      <c r="E23" s="19" t="n">
        <f aca="false">IF(D23&lt;&gt;"",D23,C23)</f>
        <v>1.25</v>
      </c>
      <c r="F23" s="20" t="s">
        <v>48</v>
      </c>
      <c r="G23" s="15"/>
    </row>
    <row r="24" customFormat="false" ht="19.5" hidden="false" customHeight="true" outlineLevel="0" collapsed="false">
      <c r="A24" s="15"/>
      <c r="B24" s="16" t="s">
        <v>53</v>
      </c>
      <c r="C24" s="17" t="n">
        <v>10.69</v>
      </c>
      <c r="D24" s="18"/>
      <c r="E24" s="19" t="n">
        <f aca="false">IF(D24&lt;&gt;"",D24,C24)</f>
        <v>10.69</v>
      </c>
      <c r="F24" s="20" t="s">
        <v>48</v>
      </c>
      <c r="G24" s="15"/>
    </row>
    <row r="25" customFormat="false" ht="19.5" hidden="false" customHeight="true" outlineLevel="0" collapsed="false">
      <c r="A25" s="15"/>
      <c r="B25" s="16" t="s">
        <v>54</v>
      </c>
      <c r="C25" s="17" t="n">
        <v>22.62</v>
      </c>
      <c r="D25" s="18"/>
      <c r="E25" s="19" t="n">
        <f aca="false">IF(D25&lt;&gt;"",D25,C25)</f>
        <v>22.62</v>
      </c>
      <c r="F25" s="20" t="s">
        <v>48</v>
      </c>
      <c r="G25" s="15"/>
    </row>
    <row r="26" customFormat="false" ht="19.5" hidden="false" customHeight="true" outlineLevel="0" collapsed="false">
      <c r="A26" s="15"/>
      <c r="B26" s="16" t="s">
        <v>55</v>
      </c>
      <c r="C26" s="17" t="n">
        <v>15</v>
      </c>
      <c r="D26" s="18"/>
      <c r="E26" s="19" t="n">
        <f aca="false">IF(D26&lt;&gt;"",D26,C26)</f>
        <v>15</v>
      </c>
      <c r="F26" s="20" t="s">
        <v>48</v>
      </c>
      <c r="G26" s="15"/>
    </row>
    <row r="27" customFormat="false" ht="21.75" hidden="false" customHeight="true" outlineLevel="0" collapsed="false">
      <c r="A27" s="21"/>
      <c r="B27" s="22" t="s">
        <v>56</v>
      </c>
      <c r="C27" s="23" t="n">
        <f aca="false">SUM(C16:C26)</f>
        <v>260.05</v>
      </c>
      <c r="D27" s="21"/>
      <c r="E27" s="23" t="n">
        <f aca="false">SUM(E16:E26)</f>
        <v>260.05</v>
      </c>
      <c r="F27" s="21"/>
      <c r="G27" s="21"/>
    </row>
    <row r="29" customFormat="false" ht="21.75" hidden="false" customHeight="true" outlineLevel="0" collapsed="false">
      <c r="A29" s="13"/>
      <c r="B29" s="14" t="s">
        <v>57</v>
      </c>
      <c r="C29" s="14"/>
      <c r="D29" s="14"/>
      <c r="E29" s="14"/>
      <c r="F29" s="14"/>
      <c r="G29" s="13"/>
    </row>
    <row r="30" customFormat="false" ht="19.5" hidden="false" customHeight="true" outlineLevel="0" collapsed="false">
      <c r="A30" s="15"/>
      <c r="B30" s="16" t="s">
        <v>58</v>
      </c>
      <c r="C30" s="17" t="n">
        <v>140</v>
      </c>
      <c r="D30" s="18"/>
      <c r="E30" s="19" t="n">
        <f aca="false">IF(D30&lt;&gt;"",D30,C30)</f>
        <v>140</v>
      </c>
      <c r="F30" s="20" t="s">
        <v>59</v>
      </c>
      <c r="G30" s="15"/>
    </row>
    <row r="31" customFormat="false" ht="19.5" hidden="false" customHeight="true" outlineLevel="0" collapsed="false">
      <c r="A31" s="15"/>
      <c r="B31" s="16" t="s">
        <v>60</v>
      </c>
      <c r="C31" s="17" t="n">
        <v>260</v>
      </c>
      <c r="D31" s="18"/>
      <c r="E31" s="19" t="n">
        <f aca="false">IF(D31&lt;&gt;"",D31,C31)</f>
        <v>260</v>
      </c>
      <c r="F31" s="20" t="s">
        <v>61</v>
      </c>
      <c r="G31" s="15"/>
    </row>
    <row r="32" customFormat="false" ht="19.5" hidden="false" customHeight="true" outlineLevel="0" collapsed="false">
      <c r="A32" s="15"/>
      <c r="B32" s="16" t="s">
        <v>62</v>
      </c>
      <c r="C32" s="17" t="n">
        <v>85</v>
      </c>
      <c r="D32" s="18"/>
      <c r="E32" s="19" t="n">
        <f aca="false">IF(D32&lt;&gt;"",D32,C32)</f>
        <v>85</v>
      </c>
      <c r="F32" s="20" t="s">
        <v>63</v>
      </c>
      <c r="G32" s="15"/>
    </row>
    <row r="33" customFormat="false" ht="19.5" hidden="false" customHeight="true" outlineLevel="0" collapsed="false">
      <c r="A33" s="15"/>
      <c r="B33" s="16" t="s">
        <v>64</v>
      </c>
      <c r="C33" s="17" t="n">
        <v>45</v>
      </c>
      <c r="D33" s="18"/>
      <c r="E33" s="19" t="n">
        <f aca="false">IF(D33&lt;&gt;"",D33,C33)</f>
        <v>45</v>
      </c>
      <c r="F33" s="20" t="s">
        <v>65</v>
      </c>
      <c r="G33" s="15"/>
    </row>
    <row r="34" customFormat="false" ht="19.5" hidden="false" customHeight="true" outlineLevel="0" collapsed="false">
      <c r="A34" s="15"/>
      <c r="B34" s="16" t="s">
        <v>66</v>
      </c>
      <c r="C34" s="17" t="n">
        <v>20</v>
      </c>
      <c r="D34" s="18"/>
      <c r="E34" s="19" t="n">
        <f aca="false">IF(D34&lt;&gt;"",D34,C34)</f>
        <v>20</v>
      </c>
      <c r="F34" s="20" t="s">
        <v>67</v>
      </c>
      <c r="G34" s="15"/>
    </row>
    <row r="35" customFormat="false" ht="19.5" hidden="false" customHeight="true" outlineLevel="0" collapsed="false">
      <c r="A35" s="15"/>
      <c r="B35" s="16" t="s">
        <v>68</v>
      </c>
      <c r="C35" s="17" t="n">
        <v>120</v>
      </c>
      <c r="D35" s="18"/>
      <c r="E35" s="19" t="n">
        <f aca="false">IF(D35&lt;&gt;"",D35,C35)</f>
        <v>120</v>
      </c>
      <c r="F35" s="20" t="s">
        <v>69</v>
      </c>
      <c r="G35" s="15"/>
    </row>
    <row r="36" customFormat="false" ht="21.75" hidden="false" customHeight="true" outlineLevel="0" collapsed="false">
      <c r="A36" s="21"/>
      <c r="B36" s="22" t="s">
        <v>70</v>
      </c>
      <c r="C36" s="23" t="n">
        <f aca="false">SUM(C30:C35)</f>
        <v>670</v>
      </c>
      <c r="D36" s="21"/>
      <c r="E36" s="23" t="n">
        <f aca="false">SUM(E30:E35)</f>
        <v>670</v>
      </c>
      <c r="F36" s="21"/>
      <c r="G36" s="21"/>
    </row>
    <row r="38" customFormat="false" ht="21.75" hidden="false" customHeight="true" outlineLevel="0" collapsed="false">
      <c r="A38" s="13"/>
      <c r="B38" s="14" t="s">
        <v>71</v>
      </c>
      <c r="C38" s="14"/>
      <c r="D38" s="14"/>
      <c r="E38" s="14"/>
      <c r="F38" s="14"/>
      <c r="G38" s="13"/>
    </row>
    <row r="39" customFormat="false" ht="19.5" hidden="false" customHeight="true" outlineLevel="0" collapsed="false">
      <c r="A39" s="15"/>
      <c r="B39" s="16" t="s">
        <v>72</v>
      </c>
      <c r="C39" s="17" t="n">
        <v>420</v>
      </c>
      <c r="D39" s="18"/>
      <c r="E39" s="19" t="n">
        <f aca="false">IF(D39&lt;&gt;"",D39,C39)</f>
        <v>420</v>
      </c>
      <c r="F39" s="20" t="s">
        <v>73</v>
      </c>
      <c r="G39" s="15"/>
    </row>
    <row r="40" customFormat="false" ht="19.5" hidden="false" customHeight="true" outlineLevel="0" collapsed="false">
      <c r="A40" s="15"/>
      <c r="B40" s="16" t="s">
        <v>74</v>
      </c>
      <c r="C40" s="17" t="n">
        <v>635</v>
      </c>
      <c r="D40" s="18"/>
      <c r="E40" s="19" t="n">
        <f aca="false">IF(D40&lt;&gt;"",D40,C40)</f>
        <v>635</v>
      </c>
      <c r="F40" s="20" t="s">
        <v>75</v>
      </c>
      <c r="G40" s="15"/>
    </row>
    <row r="41" customFormat="false" ht="19.5" hidden="false" customHeight="true" outlineLevel="0" collapsed="false">
      <c r="A41" s="15"/>
      <c r="B41" s="16" t="s">
        <v>76</v>
      </c>
      <c r="C41" s="17" t="n">
        <v>55</v>
      </c>
      <c r="D41" s="18"/>
      <c r="E41" s="19" t="n">
        <f aca="false">IF(D41&lt;&gt;"",D41,C41)</f>
        <v>55</v>
      </c>
      <c r="F41" s="20" t="s">
        <v>77</v>
      </c>
      <c r="G41" s="15"/>
    </row>
    <row r="42" customFormat="false" ht="19.5" hidden="false" customHeight="true" outlineLevel="0" collapsed="false">
      <c r="A42" s="15"/>
      <c r="B42" s="16" t="s">
        <v>78</v>
      </c>
      <c r="C42" s="17" t="n">
        <v>117</v>
      </c>
      <c r="D42" s="18"/>
      <c r="E42" s="19" t="n">
        <f aca="false">IF(D42&lt;&gt;"",D42,C42)</f>
        <v>117</v>
      </c>
      <c r="F42" s="20" t="s">
        <v>79</v>
      </c>
      <c r="G42" s="15"/>
    </row>
    <row r="43" customFormat="false" ht="19.5" hidden="false" customHeight="true" outlineLevel="0" collapsed="false">
      <c r="A43" s="15"/>
      <c r="B43" s="16" t="s">
        <v>80</v>
      </c>
      <c r="C43" s="17" t="n">
        <v>500</v>
      </c>
      <c r="D43" s="18"/>
      <c r="E43" s="19" t="n">
        <f aca="false">IF(D43&lt;&gt;"",D43,C43)</f>
        <v>500</v>
      </c>
      <c r="F43" s="20" t="s">
        <v>81</v>
      </c>
      <c r="G43" s="15"/>
    </row>
    <row r="44" customFormat="false" ht="19.5" hidden="false" customHeight="true" outlineLevel="0" collapsed="false">
      <c r="A44" s="15"/>
      <c r="B44" s="16" t="s">
        <v>82</v>
      </c>
      <c r="C44" s="17" t="n">
        <v>180</v>
      </c>
      <c r="D44" s="18"/>
      <c r="E44" s="19" t="n">
        <f aca="false">IF(D44&lt;&gt;"",D44,C44)</f>
        <v>180</v>
      </c>
      <c r="F44" s="20" t="s">
        <v>83</v>
      </c>
      <c r="G44" s="15"/>
    </row>
    <row r="45" customFormat="false" ht="19.5" hidden="false" customHeight="true" outlineLevel="0" collapsed="false">
      <c r="A45" s="15"/>
      <c r="B45" s="16" t="s">
        <v>84</v>
      </c>
      <c r="C45" s="17" t="n">
        <v>64</v>
      </c>
      <c r="D45" s="18"/>
      <c r="E45" s="19" t="n">
        <f aca="false">IF(D45&lt;&gt;"",D45,C45)</f>
        <v>64</v>
      </c>
      <c r="F45" s="20" t="s">
        <v>85</v>
      </c>
      <c r="G45" s="15"/>
    </row>
    <row r="46" customFormat="false" ht="21.75" hidden="false" customHeight="true" outlineLevel="0" collapsed="false">
      <c r="A46" s="21"/>
      <c r="B46" s="22" t="s">
        <v>86</v>
      </c>
      <c r="C46" s="23" t="n">
        <f aca="false">SUM(C39:C45)</f>
        <v>1971</v>
      </c>
      <c r="D46" s="21"/>
      <c r="E46" s="23" t="n">
        <f aca="false">SUM(E39:E45)</f>
        <v>1971</v>
      </c>
      <c r="F46" s="21"/>
      <c r="G46" s="21"/>
    </row>
    <row r="48" customFormat="false" ht="21.75" hidden="false" customHeight="true" outlineLevel="0" collapsed="false">
      <c r="A48" s="13"/>
      <c r="B48" s="14" t="s">
        <v>87</v>
      </c>
      <c r="C48" s="14"/>
      <c r="D48" s="14"/>
      <c r="E48" s="14"/>
      <c r="F48" s="14"/>
      <c r="G48" s="13"/>
    </row>
    <row r="49" customFormat="false" ht="19.5" hidden="false" customHeight="true" outlineLevel="0" collapsed="false">
      <c r="A49" s="15"/>
      <c r="B49" s="16" t="s">
        <v>88</v>
      </c>
      <c r="C49" s="17" t="n">
        <v>400</v>
      </c>
      <c r="D49" s="18"/>
      <c r="E49" s="19" t="n">
        <f aca="false">IF(D49&lt;&gt;"",D49,C49)</f>
        <v>400</v>
      </c>
      <c r="F49" s="20" t="s">
        <v>89</v>
      </c>
      <c r="G49" s="15"/>
    </row>
    <row r="50" customFormat="false" ht="19.5" hidden="false" customHeight="true" outlineLevel="0" collapsed="false">
      <c r="A50" s="15"/>
      <c r="B50" s="16" t="s">
        <v>90</v>
      </c>
      <c r="C50" s="17" t="n">
        <v>40</v>
      </c>
      <c r="D50" s="18"/>
      <c r="E50" s="19" t="n">
        <f aca="false">IF(D50&lt;&gt;"",D50,C50)</f>
        <v>40</v>
      </c>
      <c r="F50" s="20" t="s">
        <v>91</v>
      </c>
      <c r="G50" s="15"/>
    </row>
    <row r="51" customFormat="false" ht="21.75" hidden="false" customHeight="true" outlineLevel="0" collapsed="false">
      <c r="A51" s="21"/>
      <c r="B51" s="22" t="s">
        <v>92</v>
      </c>
      <c r="C51" s="23" t="n">
        <f aca="false">SUM(C49:C50)</f>
        <v>440</v>
      </c>
      <c r="D51" s="21"/>
      <c r="E51" s="23" t="n">
        <f aca="false">SUM(E49:E50)</f>
        <v>440</v>
      </c>
      <c r="F51" s="21"/>
      <c r="G51" s="21"/>
    </row>
    <row r="53" customFormat="false" ht="30" hidden="false" customHeight="true" outlineLevel="0" collapsed="false">
      <c r="A53" s="24" t="s">
        <v>93</v>
      </c>
      <c r="B53" s="24"/>
      <c r="C53" s="24"/>
      <c r="D53" s="24"/>
      <c r="E53" s="25" t="n">
        <f aca="false">E13+E27+E36+E46+E51</f>
        <v>4799.57</v>
      </c>
      <c r="F53" s="13"/>
      <c r="G53" s="13"/>
    </row>
    <row r="54" customFormat="false" ht="25.5" hidden="false" customHeight="true" outlineLevel="0" collapsed="false">
      <c r="A54" s="26" t="s">
        <v>94</v>
      </c>
      <c r="B54" s="26"/>
      <c r="C54" s="26"/>
      <c r="D54" s="26"/>
      <c r="E54" s="27" t="n">
        <f aca="false">E53*12</f>
        <v>57594.84</v>
      </c>
      <c r="F54" s="28"/>
      <c r="G54" s="28"/>
    </row>
    <row r="56" customFormat="false" ht="15" hidden="false" customHeight="true" outlineLevel="0" collapsed="false">
      <c r="A56" s="9" t="s">
        <v>13</v>
      </c>
      <c r="B56" s="9"/>
      <c r="C56" s="9"/>
      <c r="D56" s="9"/>
      <c r="E56" s="9"/>
      <c r="F56" s="9"/>
      <c r="G56" s="9"/>
    </row>
  </sheetData>
  <mergeCells count="10">
    <mergeCell ref="A1:G1"/>
    <mergeCell ref="A2:G2"/>
    <mergeCell ref="B4:F4"/>
    <mergeCell ref="B15:F15"/>
    <mergeCell ref="B29:F29"/>
    <mergeCell ref="B38:F38"/>
    <mergeCell ref="B48:F48"/>
    <mergeCell ref="A53:D53"/>
    <mergeCell ref="A54:D54"/>
    <mergeCell ref="A56:G5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4"/>
    <col collapsed="false" customWidth="true" hidden="false" outlineLevel="0" max="5" min="3" style="0" width="16"/>
    <col collapsed="false" customWidth="true" hidden="false" outlineLevel="0" max="6" min="6" style="0" width="24"/>
    <col collapsed="false" customWidth="true" hidden="false" outlineLevel="0" max="7" min="7" style="0" width="3"/>
  </cols>
  <sheetData>
    <row r="1" customFormat="false" ht="31.5" hidden="false" customHeight="true" outlineLevel="0" collapsed="false">
      <c r="A1" s="10" t="s">
        <v>95</v>
      </c>
      <c r="B1" s="10"/>
      <c r="C1" s="10"/>
      <c r="D1" s="10"/>
      <c r="E1" s="10"/>
      <c r="F1" s="10"/>
      <c r="G1" s="10"/>
    </row>
    <row r="2" customFormat="false" ht="19.5" hidden="false" customHeight="true" outlineLevel="0" collapsed="false">
      <c r="A2" s="11" t="s">
        <v>96</v>
      </c>
      <c r="B2" s="11"/>
      <c r="C2" s="11"/>
      <c r="D2" s="11"/>
      <c r="E2" s="11"/>
      <c r="F2" s="11"/>
      <c r="G2" s="11"/>
    </row>
    <row r="3" customFormat="false" ht="24" hidden="false" customHeight="true" outlineLevel="0" collapsed="false">
      <c r="A3" s="29"/>
      <c r="B3" s="29" t="s">
        <v>97</v>
      </c>
      <c r="C3" s="29" t="s">
        <v>98</v>
      </c>
      <c r="D3" s="29" t="s">
        <v>99</v>
      </c>
      <c r="E3" s="29" t="s">
        <v>100</v>
      </c>
      <c r="F3" s="29" t="s">
        <v>101</v>
      </c>
      <c r="G3" s="29"/>
    </row>
    <row r="4" customFormat="false" ht="27.75" hidden="false" customHeight="true" outlineLevel="0" collapsed="false">
      <c r="A4" s="15"/>
      <c r="B4" s="30" t="s">
        <v>102</v>
      </c>
      <c r="C4" s="31" t="s">
        <v>103</v>
      </c>
      <c r="D4" s="32"/>
      <c r="E4" s="32"/>
      <c r="F4" s="30" t="s">
        <v>104</v>
      </c>
      <c r="G4" s="15"/>
    </row>
    <row r="5" customFormat="false" ht="27.75" hidden="false" customHeight="true" outlineLevel="0" collapsed="false">
      <c r="A5" s="15"/>
      <c r="B5" s="30" t="s">
        <v>105</v>
      </c>
      <c r="C5" s="31" t="s">
        <v>106</v>
      </c>
      <c r="D5" s="32"/>
      <c r="E5" s="32"/>
      <c r="F5" s="30" t="s">
        <v>104</v>
      </c>
      <c r="G5" s="15"/>
    </row>
    <row r="6" customFormat="false" ht="27.75" hidden="false" customHeight="true" outlineLevel="0" collapsed="false">
      <c r="A6" s="15"/>
      <c r="B6" s="30" t="s">
        <v>107</v>
      </c>
      <c r="C6" s="31"/>
      <c r="D6" s="32"/>
      <c r="E6" s="32"/>
      <c r="F6" s="30"/>
      <c r="G6" s="15"/>
    </row>
    <row r="8" customFormat="false" ht="21.75" hidden="false" customHeight="true" outlineLevel="0" collapsed="false">
      <c r="A8" s="4" t="s">
        <v>108</v>
      </c>
      <c r="B8" s="4"/>
      <c r="C8" s="4"/>
      <c r="D8" s="4"/>
      <c r="E8" s="4"/>
      <c r="F8" s="4"/>
      <c r="G8" s="4"/>
    </row>
    <row r="9" customFormat="false" ht="21.75" hidden="false" customHeight="true" outlineLevel="0" collapsed="false">
      <c r="A9" s="33"/>
      <c r="B9" s="33" t="s">
        <v>109</v>
      </c>
      <c r="C9" s="33" t="s">
        <v>110</v>
      </c>
      <c r="D9" s="33" t="s">
        <v>111</v>
      </c>
      <c r="E9" s="33" t="s">
        <v>112</v>
      </c>
      <c r="F9" s="33" t="s">
        <v>113</v>
      </c>
      <c r="G9" s="33"/>
    </row>
    <row r="10" customFormat="false" ht="24" hidden="false" customHeight="true" outlineLevel="0" collapsed="false">
      <c r="A10" s="15"/>
      <c r="B10" s="34"/>
      <c r="C10" s="35"/>
      <c r="D10" s="35"/>
      <c r="E10" s="36" t="str">
        <f aca="false">IF(AND(C10&lt;&gt;"",D10&lt;&gt;""),C10-D10,"")</f>
        <v/>
      </c>
      <c r="F10" s="37" t="str">
        <f aca="false">IF(E10&gt;0,"YES! 🎉","Not yet")</f>
        <v>YES! 🎉</v>
      </c>
      <c r="G10" s="15"/>
    </row>
    <row r="11" customFormat="false" ht="24" hidden="false" customHeight="true" outlineLevel="0" collapsed="false">
      <c r="A11" s="15"/>
      <c r="B11" s="34"/>
      <c r="C11" s="35"/>
      <c r="D11" s="35"/>
      <c r="E11" s="36" t="str">
        <f aca="false">IF(AND(C11&lt;&gt;"",D11&lt;&gt;""),C11-D11,"")</f>
        <v/>
      </c>
      <c r="F11" s="37" t="str">
        <f aca="false">IF(E11&gt;0,"YES! 🎉","Not yet")</f>
        <v>YES! 🎉</v>
      </c>
      <c r="G11" s="15"/>
    </row>
    <row r="12" customFormat="false" ht="24" hidden="false" customHeight="true" outlineLevel="0" collapsed="false">
      <c r="A12" s="15"/>
      <c r="B12" s="34"/>
      <c r="C12" s="35"/>
      <c r="D12" s="35"/>
      <c r="E12" s="35"/>
      <c r="G12" s="15"/>
    </row>
    <row r="14" customFormat="false" ht="21.75" hidden="false" customHeight="true" outlineLevel="0" collapsed="false">
      <c r="A14" s="38" t="s">
        <v>114</v>
      </c>
      <c r="B14" s="38"/>
      <c r="C14" s="38"/>
      <c r="D14" s="38"/>
      <c r="E14" s="38"/>
      <c r="F14" s="38"/>
      <c r="G14" s="38"/>
    </row>
    <row r="15" customFormat="false" ht="24" hidden="false" customHeight="true" outlineLevel="0" collapsed="false">
      <c r="A15" s="5" t="s">
        <v>115</v>
      </c>
      <c r="B15" s="5"/>
      <c r="C15" s="5"/>
      <c r="D15" s="5"/>
      <c r="E15" s="5"/>
      <c r="F15" s="5"/>
      <c r="G15" s="5"/>
    </row>
    <row r="16" customFormat="false" ht="24" hidden="false" customHeight="true" outlineLevel="0" collapsed="false">
      <c r="A16" s="6" t="s">
        <v>116</v>
      </c>
      <c r="B16" s="6"/>
      <c r="C16" s="6"/>
      <c r="D16" s="6"/>
      <c r="E16" s="6"/>
      <c r="F16" s="6"/>
      <c r="G16" s="6"/>
    </row>
    <row r="17" customFormat="false" ht="24" hidden="false" customHeight="true" outlineLevel="0" collapsed="false">
      <c r="A17" s="5" t="s">
        <v>117</v>
      </c>
      <c r="B17" s="5"/>
      <c r="C17" s="5"/>
      <c r="D17" s="5"/>
      <c r="E17" s="5"/>
      <c r="F17" s="5"/>
      <c r="G17" s="5"/>
    </row>
    <row r="18" customFormat="false" ht="24" hidden="false" customHeight="true" outlineLevel="0" collapsed="false">
      <c r="A18" s="6" t="s">
        <v>118</v>
      </c>
      <c r="B18" s="6"/>
      <c r="C18" s="6"/>
      <c r="D18" s="6"/>
      <c r="E18" s="6"/>
      <c r="F18" s="6"/>
      <c r="G18" s="6"/>
    </row>
    <row r="19" customFormat="false" ht="24" hidden="false" customHeight="true" outlineLevel="0" collapsed="false">
      <c r="A19" s="5" t="s">
        <v>119</v>
      </c>
      <c r="B19" s="5"/>
      <c r="C19" s="5"/>
      <c r="D19" s="5"/>
      <c r="E19" s="5"/>
      <c r="F19" s="5"/>
      <c r="G19" s="5"/>
    </row>
    <row r="21" customFormat="false" ht="15" hidden="false" customHeight="true" outlineLevel="0" collapsed="false">
      <c r="A21" s="9" t="s">
        <v>13</v>
      </c>
      <c r="B21" s="9"/>
      <c r="C21" s="9"/>
      <c r="D21" s="9"/>
      <c r="E21" s="9"/>
      <c r="F21" s="9"/>
      <c r="G21" s="9"/>
    </row>
  </sheetData>
  <mergeCells count="10">
    <mergeCell ref="A1:G1"/>
    <mergeCell ref="A2:G2"/>
    <mergeCell ref="A8:G8"/>
    <mergeCell ref="A14:G14"/>
    <mergeCell ref="A15:G15"/>
    <mergeCell ref="A16:G16"/>
    <mergeCell ref="A17:G17"/>
    <mergeCell ref="A18:G18"/>
    <mergeCell ref="A19:G19"/>
    <mergeCell ref="A21:G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4" min="3" style="0" width="20"/>
    <col collapsed="false" customWidth="true" hidden="false" outlineLevel="0" max="5" min="5" style="0" width="3"/>
  </cols>
  <sheetData>
    <row r="1" customFormat="false" ht="31.5" hidden="false" customHeight="true" outlineLevel="0" collapsed="false">
      <c r="A1" s="10" t="s">
        <v>120</v>
      </c>
      <c r="B1" s="10"/>
      <c r="C1" s="10"/>
      <c r="D1" s="10"/>
      <c r="E1" s="10"/>
    </row>
    <row r="2" customFormat="false" ht="18" hidden="false" customHeight="true" outlineLevel="0" collapsed="false">
      <c r="A2" s="11" t="s">
        <v>121</v>
      </c>
      <c r="B2" s="11"/>
      <c r="C2" s="11"/>
      <c r="D2" s="11"/>
      <c r="E2" s="11"/>
    </row>
    <row r="3" customFormat="false" ht="21.75" hidden="false" customHeight="true" outlineLevel="0" collapsed="false">
      <c r="A3" s="29"/>
      <c r="B3" s="29" t="s">
        <v>122</v>
      </c>
      <c r="C3" s="29" t="s">
        <v>123</v>
      </c>
      <c r="D3" s="29" t="s">
        <v>124</v>
      </c>
      <c r="E3" s="29"/>
    </row>
    <row r="4" customFormat="false" ht="24" hidden="false" customHeight="true" outlineLevel="0" collapsed="false">
      <c r="A4" s="15"/>
      <c r="B4" s="16" t="s">
        <v>125</v>
      </c>
      <c r="C4" s="17" t="n">
        <v>1458.51</v>
      </c>
      <c r="D4" s="39"/>
      <c r="E4" s="15"/>
    </row>
    <row r="5" customFormat="false" ht="24" hidden="false" customHeight="true" outlineLevel="0" collapsed="false">
      <c r="A5" s="15"/>
      <c r="B5" s="16" t="s">
        <v>126</v>
      </c>
      <c r="C5" s="17" t="n">
        <v>250.05</v>
      </c>
      <c r="D5" s="39"/>
      <c r="E5" s="15"/>
    </row>
    <row r="6" customFormat="false" ht="24" hidden="false" customHeight="true" outlineLevel="0" collapsed="false">
      <c r="A6" s="15"/>
      <c r="B6" s="16" t="s">
        <v>127</v>
      </c>
      <c r="C6" s="17" t="n">
        <v>670</v>
      </c>
      <c r="D6" s="39"/>
      <c r="E6" s="15"/>
    </row>
    <row r="7" customFormat="false" ht="24" hidden="false" customHeight="true" outlineLevel="0" collapsed="false">
      <c r="A7" s="15"/>
      <c r="B7" s="16" t="s">
        <v>128</v>
      </c>
      <c r="C7" s="17" t="n">
        <v>1971</v>
      </c>
      <c r="D7" s="39"/>
      <c r="E7" s="15"/>
    </row>
    <row r="8" customFormat="false" ht="24" hidden="false" customHeight="true" outlineLevel="0" collapsed="false">
      <c r="A8" s="15"/>
      <c r="B8" s="16" t="s">
        <v>129</v>
      </c>
      <c r="C8" s="17" t="n">
        <v>440</v>
      </c>
      <c r="D8" s="39"/>
      <c r="E8" s="15"/>
    </row>
    <row r="9" customFormat="false" ht="27.75" hidden="false" customHeight="true" outlineLevel="0" collapsed="false">
      <c r="A9" s="13"/>
      <c r="B9" s="40" t="s">
        <v>93</v>
      </c>
      <c r="C9" s="41" t="n">
        <f aca="false">SUM(C4:C8)</f>
        <v>4789.56</v>
      </c>
      <c r="D9" s="41" t="n">
        <f aca="false">SUM(D4:D8)</f>
        <v>0</v>
      </c>
      <c r="E9" s="13"/>
    </row>
    <row r="10" customFormat="false" ht="24" hidden="false" customHeight="true" outlineLevel="0" collapsed="false">
      <c r="A10" s="28"/>
      <c r="B10" s="42" t="s">
        <v>94</v>
      </c>
      <c r="C10" s="27" t="n">
        <f aca="false">C9*12</f>
        <v>57474.72</v>
      </c>
      <c r="D10" s="27" t="n">
        <f aca="false">D9*12</f>
        <v>0</v>
      </c>
      <c r="E10" s="28"/>
    </row>
    <row r="12" customFormat="false" ht="24" hidden="false" customHeight="true" outlineLevel="0" collapsed="false">
      <c r="A12" s="43" t="s">
        <v>130</v>
      </c>
      <c r="B12" s="43"/>
      <c r="C12" s="43"/>
      <c r="D12" s="43"/>
      <c r="E12" s="43"/>
    </row>
    <row r="14" customFormat="false" ht="15" hidden="false" customHeight="true" outlineLevel="0" collapsed="false">
      <c r="A14" s="9" t="s">
        <v>13</v>
      </c>
      <c r="B14" s="9"/>
      <c r="C14" s="9"/>
      <c r="D14" s="9"/>
      <c r="E14" s="9"/>
    </row>
  </sheetData>
  <mergeCells count="4">
    <mergeCell ref="A1:E1"/>
    <mergeCell ref="A2:E2"/>
    <mergeCell ref="A12:E12"/>
    <mergeCell ref="A14:E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2026-05-01T22:17:08Z</dcterms:created>
  <dc:creator>openpyxl</dc:creator>
  <dc:description/>
  <dc:language>en-US</dc:language>
  <cp:lastModifiedBy/>
  <dcterms:modified xsi:type="dcterms:W3CDTF">2026-05-01T22:17:08Z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